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1430" activeTab="1"/>
  </bookViews>
  <sheets>
    <sheet name="1ярим йиллик" sheetId="1" r:id="rId1"/>
    <sheet name="2ярим йиллик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" l="1"/>
  <c r="H27" i="2"/>
  <c r="F7" i="2"/>
  <c r="F8" i="2"/>
  <c r="F6" i="2"/>
  <c r="F5" i="2"/>
  <c r="F4" i="2"/>
  <c r="F9" i="2"/>
  <c r="F3" i="2"/>
  <c r="F20" i="2"/>
  <c r="F10" i="2" l="1"/>
  <c r="H27" i="1"/>
  <c r="H24" i="1"/>
  <c r="F18" i="1" l="1"/>
  <c r="F8" i="1"/>
  <c r="E3" i="1"/>
  <c r="F13" i="1"/>
</calcChain>
</file>

<file path=xl/sharedStrings.xml><?xml version="1.0" encoding="utf-8"?>
<sst xmlns="http://schemas.openxmlformats.org/spreadsheetml/2006/main" count="167" uniqueCount="69">
  <si>
    <t>Soni</t>
  </si>
  <si>
    <t>O'lchov birligi</t>
  </si>
  <si>
    <t>Narhi</t>
  </si>
  <si>
    <t>Harid turi</t>
  </si>
  <si>
    <t>Ютган ташкилот</t>
  </si>
  <si>
    <t>Жами</t>
  </si>
  <si>
    <t>Elektron do'kon</t>
  </si>
  <si>
    <t>"MAFTUNA FARM BARAKA" МЧЖ</t>
  </si>
  <si>
    <t>"DIAMAND BUILDER" МЧЖ</t>
  </si>
  <si>
    <t>YATT "G'ofurov Jamshid"</t>
  </si>
  <si>
    <t>Tashkilot uchun qog'oz</t>
  </si>
  <si>
    <t>Internet uchun</t>
  </si>
  <si>
    <t>Telefon uchun</t>
  </si>
  <si>
    <t>oylik</t>
  </si>
  <si>
    <t>O'ztelikom</t>
  </si>
  <si>
    <t>Hokim qarori</t>
  </si>
  <si>
    <t>№</t>
  </si>
  <si>
    <t>Chiqqan sana</t>
  </si>
  <si>
    <t>Qaror maqsadi</t>
  </si>
  <si>
    <t>Miqdori</t>
  </si>
  <si>
    <t>Lavozimi</t>
  </si>
  <si>
    <t>F.I.Sh.</t>
  </si>
  <si>
    <t>Shartnoma asosida</t>
  </si>
  <si>
    <t>Boshqarma boshlig'ining birinchi o'rinbosari</t>
  </si>
  <si>
    <t>Nomi</t>
  </si>
  <si>
    <t>Mashina Lasetti (Jentra)remonti uchun</t>
  </si>
  <si>
    <r>
      <t xml:space="preserve">2022-yilning 1 uyul holatida Qashqadaryo viloyati investitsiyalar va tashqi savdo boshqarmasining davlat haridlari bo'yicha </t>
    </r>
    <r>
      <rPr>
        <b/>
        <sz val="26"/>
        <color theme="1"/>
        <rFont val="Times New Roman"/>
        <family val="1"/>
        <charset val="204"/>
      </rPr>
      <t>ma'lumot</t>
    </r>
    <r>
      <rPr>
        <sz val="18"/>
        <color theme="1"/>
        <rFont val="Times New Roman"/>
        <family val="1"/>
        <charset val="204"/>
      </rPr>
      <t>.</t>
    </r>
  </si>
  <si>
    <t xml:space="preserve">OOO"New pover gas grop" </t>
  </si>
  <si>
    <t>"Inter Avto Experss" МЧЖ</t>
  </si>
  <si>
    <t>ООО "AXBOROT KOMMUNIKATSIYA TEXNOLOGIYALARI MARKAZI"</t>
  </si>
  <si>
    <t>Tashkilotni web sayti uchun</t>
  </si>
  <si>
    <t>Xo'jalik mollari uchun</t>
  </si>
  <si>
    <t>yillik</t>
  </si>
  <si>
    <t>Mashina yoqilg'isi uchun (metan)</t>
  </si>
  <si>
    <r>
      <t xml:space="preserve">Qashqadaryo viloyati investitsiyalar va tashqi savdo boshqarmasining respublikamizga qilingan xizmat safari bo'yicha </t>
    </r>
    <r>
      <rPr>
        <b/>
        <sz val="26"/>
        <color theme="1"/>
        <rFont val="Calibri"/>
        <family val="2"/>
        <charset val="204"/>
        <scheme val="minor"/>
      </rPr>
      <t>ma'lumot.</t>
    </r>
  </si>
  <si>
    <t>Jami:</t>
  </si>
  <si>
    <t>Respublikamiz ichida xоdimlar 26 marotaba</t>
  </si>
  <si>
    <r>
      <t xml:space="preserve">Qashqadaryo viloyati investitsiyalar va tashqi savdo boshqarmasining 2022 yilda mahalliy byudjetdan xizmat safari uchun olingan mablag'lar bo'yicha </t>
    </r>
    <r>
      <rPr>
        <b/>
        <sz val="24"/>
        <color theme="1"/>
        <rFont val="Calibri"/>
        <family val="2"/>
        <charset val="204"/>
        <scheme val="minor"/>
      </rPr>
      <t>ma'lumot.</t>
    </r>
  </si>
  <si>
    <t>Aliboyev Furqat Aliboy o'g'li</t>
  </si>
  <si>
    <t>Ozarbayjon Respublikasiga hizmat safari harajatlaga</t>
  </si>
  <si>
    <t>434-4-0-Q/22</t>
  </si>
  <si>
    <t>2-4-0-Q/22</t>
  </si>
  <si>
    <t>Viloyatga
O'zbekiston  Respublikasining xorijdagi  diplomatik vakolatxona rahbarlarining
2021-yilning 23-26 dekabr  kunlari viloyatga tashrifini  yuqori saviyada tashkil
etish uchun yuzaga kelgan qarzdorlikni qoplash bilan  bog'liq xarajatlar uchun</t>
  </si>
  <si>
    <t>Qarzdorlikni qoplash</t>
  </si>
  <si>
    <t>Tashkilot xodimlari uchun elektro imzo</t>
  </si>
  <si>
    <r>
      <t xml:space="preserve">2022-yilning 1 uyuldan 31 dekabrgacha Qashqadaryo viloyati investitsiyalar va tashqi savdo boshqarmasining davlat haridlari bo'yicha </t>
    </r>
    <r>
      <rPr>
        <b/>
        <sz val="26"/>
        <color theme="1"/>
        <rFont val="Times New Roman"/>
        <family val="1"/>
        <charset val="204"/>
      </rPr>
      <t>ma'lumot</t>
    </r>
    <r>
      <rPr>
        <sz val="18"/>
        <color theme="1"/>
        <rFont val="Times New Roman"/>
        <family val="1"/>
        <charset val="204"/>
      </rPr>
      <t>.</t>
    </r>
  </si>
  <si>
    <t>3-chorakda</t>
  </si>
  <si>
    <t>ООО FAST MOVEMENT GROUP</t>
  </si>
  <si>
    <t>ISLOMOV JAMSHID YUNUS O'G'LI YATT</t>
  </si>
  <si>
    <t>Feruz kichik korxonasi</t>
  </si>
  <si>
    <t>Tashkilot uchun skiripka</t>
  </si>
  <si>
    <t>4-chorakda</t>
  </si>
  <si>
    <t>"Moxina" МЧЖ</t>
  </si>
  <si>
    <t>Tashkilot uchun ruchka</t>
  </si>
  <si>
    <t xml:space="preserve"> "SHERZOD STATIONERY" МЧЖ</t>
  </si>
  <si>
    <t>Tashkilot uchun papka</t>
  </si>
  <si>
    <t>ООО MARS SMART SALE</t>
  </si>
  <si>
    <t>Tashkilot uchun marker</t>
  </si>
  <si>
    <r>
      <t xml:space="preserve">Qashqadaryo viloyati investitsiyalar va tashqi savdo boshqarmasining 2022 yil 1-iyuldan 31 dekabrigacha mahalliy byudjetdan xizmat safari uchun olingan mablag'lar bo'yicha </t>
    </r>
    <r>
      <rPr>
        <b/>
        <sz val="24"/>
        <color theme="1"/>
        <rFont val="Calibri"/>
        <family val="2"/>
        <charset val="204"/>
        <scheme val="minor"/>
      </rPr>
      <t>ma'lumot.</t>
    </r>
  </si>
  <si>
    <t>Viloyatga
joriy yilning 11-15-oktyabr kunlari Belorus Respublikasi Vitebsk viloyati ijro qo'mitasi raisi A.M.Subbotin boshchiligidagi delegatsiyasini viloyatga tashrifini  yuqori saviyada tashkil
etish uchun bog'liq xarajatlar uchun</t>
  </si>
  <si>
    <t>805-4-0-Q/22</t>
  </si>
  <si>
    <t>Temiryo'l chiptasi va esdalik sovg'alari uchun</t>
  </si>
  <si>
    <t>Yangi binoga mebillar olish uchun</t>
  </si>
  <si>
    <t>1000-4-0-Q/22</t>
  </si>
  <si>
    <r>
      <t xml:space="preserve">Qashqadaryo viloyati investitsiyalar va tashqi savdo boshqarmasining 2022 yil 1-iyuldan 31 dekabrigacha bo'lgan davrda respublikamizga qilingan xizmat safari bo'yicha </t>
    </r>
    <r>
      <rPr>
        <b/>
        <sz val="26"/>
        <color theme="1"/>
        <rFont val="Calibri"/>
        <family val="2"/>
        <charset val="204"/>
        <scheme val="minor"/>
      </rPr>
      <t>ma'lumot.</t>
    </r>
  </si>
  <si>
    <t>Tашкилот</t>
  </si>
  <si>
    <t>Ташкилот</t>
  </si>
  <si>
    <t xml:space="preserve">Tashkilot hodimlarini kompyutrlarini remonti uchun </t>
  </si>
  <si>
    <t>Respublikamiz ichida xоdimlar 39 marotaba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</si>
</sst>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2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b/>
      <sz val="24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0" fillId="0" borderId="0" xfId="0" applyNumberFormat="1"/>
    <xf numFmtId="3" fontId="0" fillId="0" borderId="1" xfId="0" applyNumberFormat="1" applyBorder="1"/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/>
    </xf>
    <xf numFmtId="0" fontId="0" fillId="0" borderId="3" xfId="0" applyBorder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I11" sqref="I11"/>
    </sheetView>
  </sheetViews>
  <sheetFormatPr defaultRowHeight="15" x14ac:dyDescent="0.25"/>
  <cols>
    <col min="1" max="1" width="5" customWidth="1"/>
    <col min="2" max="2" width="35.28515625" customWidth="1"/>
    <col min="3" max="3" width="13.85546875" customWidth="1"/>
    <col min="4" max="4" width="13.42578125" customWidth="1"/>
    <col min="5" max="5" width="20.42578125" customWidth="1"/>
    <col min="6" max="6" width="25" customWidth="1"/>
    <col min="7" max="7" width="19.7109375" customWidth="1"/>
    <col min="8" max="8" width="20.140625" customWidth="1"/>
  </cols>
  <sheetData>
    <row r="1" spans="1:10" ht="52.5" customHeight="1" x14ac:dyDescent="0.25">
      <c r="A1" s="20" t="s">
        <v>26</v>
      </c>
      <c r="B1" s="21"/>
      <c r="C1" s="21"/>
      <c r="D1" s="21"/>
      <c r="E1" s="21"/>
      <c r="F1" s="21"/>
      <c r="G1" s="21"/>
      <c r="H1" s="22"/>
    </row>
    <row r="2" spans="1:10" ht="46.5" customHeight="1" x14ac:dyDescent="0.25">
      <c r="A2" s="2" t="s">
        <v>16</v>
      </c>
      <c r="B2" s="4" t="s">
        <v>24</v>
      </c>
      <c r="C2" s="4" t="s">
        <v>1</v>
      </c>
      <c r="D2" s="5" t="s">
        <v>0</v>
      </c>
      <c r="E2" s="5" t="s">
        <v>2</v>
      </c>
      <c r="F2" s="5" t="s">
        <v>5</v>
      </c>
      <c r="G2" s="5" t="s">
        <v>3</v>
      </c>
      <c r="H2" s="6" t="s">
        <v>4</v>
      </c>
    </row>
    <row r="3" spans="1:10" ht="42" x14ac:dyDescent="0.25">
      <c r="A3" s="5">
        <v>1</v>
      </c>
      <c r="B3" s="6" t="s">
        <v>25</v>
      </c>
      <c r="C3" s="2" t="s">
        <v>13</v>
      </c>
      <c r="D3" s="2">
        <v>6</v>
      </c>
      <c r="E3" s="7">
        <f>F3/2</f>
        <v>9987000</v>
      </c>
      <c r="F3" s="7">
        <v>19974000</v>
      </c>
      <c r="G3" s="13" t="s">
        <v>6</v>
      </c>
      <c r="H3" s="8" t="s">
        <v>28</v>
      </c>
      <c r="J3" s="14"/>
    </row>
    <row r="4" spans="1:10" ht="63" x14ac:dyDescent="0.25">
      <c r="A4" s="5">
        <v>2</v>
      </c>
      <c r="B4" s="6" t="s">
        <v>30</v>
      </c>
      <c r="C4" s="2" t="s">
        <v>32</v>
      </c>
      <c r="D4" s="2">
        <v>1</v>
      </c>
      <c r="E4" s="7">
        <v>12200</v>
      </c>
      <c r="F4" s="7">
        <v>12200000</v>
      </c>
      <c r="G4" s="13" t="s">
        <v>6</v>
      </c>
      <c r="H4" s="8" t="s">
        <v>29</v>
      </c>
    </row>
    <row r="5" spans="1:10" ht="31.5" x14ac:dyDescent="0.25">
      <c r="A5" s="5">
        <v>3</v>
      </c>
      <c r="B5" s="6" t="s">
        <v>31</v>
      </c>
      <c r="C5" s="2" t="s">
        <v>13</v>
      </c>
      <c r="D5" s="2">
        <v>6</v>
      </c>
      <c r="E5" s="7">
        <v>2794934</v>
      </c>
      <c r="F5" s="7">
        <v>2794934</v>
      </c>
      <c r="G5" s="13" t="s">
        <v>6</v>
      </c>
      <c r="H5" s="8" t="s">
        <v>7</v>
      </c>
    </row>
    <row r="6" spans="1:10" ht="31.5" x14ac:dyDescent="0.25">
      <c r="A6" s="5">
        <v>4</v>
      </c>
      <c r="B6" s="6" t="s">
        <v>10</v>
      </c>
      <c r="C6" s="2" t="s">
        <v>13</v>
      </c>
      <c r="D6" s="2">
        <v>6</v>
      </c>
      <c r="E6" s="7">
        <v>7601688</v>
      </c>
      <c r="F6" s="7">
        <v>7601688</v>
      </c>
      <c r="G6" s="13" t="s">
        <v>6</v>
      </c>
      <c r="H6" s="8" t="s">
        <v>8</v>
      </c>
    </row>
    <row r="7" spans="1:10" ht="42" x14ac:dyDescent="0.25">
      <c r="A7" s="5">
        <v>5</v>
      </c>
      <c r="B7" s="6" t="s">
        <v>44</v>
      </c>
      <c r="C7" s="2" t="s">
        <v>32</v>
      </c>
      <c r="D7" s="2">
        <v>1</v>
      </c>
      <c r="E7" s="7">
        <v>5443</v>
      </c>
      <c r="F7" s="7">
        <v>5443000</v>
      </c>
      <c r="G7" s="13" t="s">
        <v>6</v>
      </c>
      <c r="H7" s="8" t="s">
        <v>9</v>
      </c>
    </row>
    <row r="8" spans="1:10" ht="21" x14ac:dyDescent="0.25">
      <c r="A8" s="23" t="s">
        <v>35</v>
      </c>
      <c r="B8" s="24"/>
      <c r="C8" s="24"/>
      <c r="D8" s="24"/>
      <c r="E8" s="24"/>
      <c r="F8" s="12">
        <f>SUM(F3:F7)</f>
        <v>48013622</v>
      </c>
      <c r="G8" s="8"/>
      <c r="H8" s="8"/>
    </row>
    <row r="9" spans="1:10" ht="42" x14ac:dyDescent="0.25">
      <c r="A9" s="2" t="s">
        <v>16</v>
      </c>
      <c r="B9" s="4" t="s">
        <v>24</v>
      </c>
      <c r="C9" s="4" t="s">
        <v>1</v>
      </c>
      <c r="D9" s="5" t="s">
        <v>0</v>
      </c>
      <c r="E9" s="5" t="s">
        <v>2</v>
      </c>
      <c r="F9" s="5" t="s">
        <v>5</v>
      </c>
      <c r="G9" s="5" t="s">
        <v>3</v>
      </c>
      <c r="H9" s="6" t="s">
        <v>66</v>
      </c>
    </row>
    <row r="10" spans="1:10" ht="42" x14ac:dyDescent="0.25">
      <c r="A10" s="5">
        <v>14</v>
      </c>
      <c r="B10" s="6" t="s">
        <v>11</v>
      </c>
      <c r="C10" s="2" t="s">
        <v>13</v>
      </c>
      <c r="D10" s="2">
        <v>6</v>
      </c>
      <c r="E10" s="2"/>
      <c r="F10" s="7">
        <v>3690000</v>
      </c>
      <c r="G10" s="6" t="s">
        <v>22</v>
      </c>
      <c r="H10" s="2" t="s">
        <v>14</v>
      </c>
    </row>
    <row r="11" spans="1:10" ht="42" x14ac:dyDescent="0.25">
      <c r="A11" s="5">
        <v>15</v>
      </c>
      <c r="B11" s="6" t="s">
        <v>12</v>
      </c>
      <c r="C11" s="2" t="s">
        <v>13</v>
      </c>
      <c r="D11" s="2">
        <v>6</v>
      </c>
      <c r="E11" s="2"/>
      <c r="F11" s="7">
        <v>1800000</v>
      </c>
      <c r="G11" s="6" t="s">
        <v>22</v>
      </c>
      <c r="H11" s="2" t="s">
        <v>14</v>
      </c>
    </row>
    <row r="12" spans="1:10" ht="63" x14ac:dyDescent="0.25">
      <c r="A12" s="5">
        <v>16</v>
      </c>
      <c r="B12" s="6" t="s">
        <v>33</v>
      </c>
      <c r="C12" s="2" t="s">
        <v>13</v>
      </c>
      <c r="D12" s="2">
        <v>6</v>
      </c>
      <c r="E12" s="2"/>
      <c r="F12" s="7">
        <v>7198000</v>
      </c>
      <c r="G12" s="6" t="s">
        <v>22</v>
      </c>
      <c r="H12" s="3" t="s">
        <v>27</v>
      </c>
    </row>
    <row r="13" spans="1:10" ht="21" x14ac:dyDescent="0.25">
      <c r="A13" s="23" t="s">
        <v>35</v>
      </c>
      <c r="B13" s="24"/>
      <c r="C13" s="24"/>
      <c r="D13" s="24"/>
      <c r="E13" s="24"/>
      <c r="F13" s="10">
        <f>SUM(F10:F12)</f>
        <v>12688000</v>
      </c>
      <c r="G13" s="3"/>
      <c r="H13" s="3"/>
    </row>
    <row r="15" spans="1:10" ht="57" customHeight="1" x14ac:dyDescent="0.25">
      <c r="A15" s="25" t="s">
        <v>34</v>
      </c>
      <c r="B15" s="26"/>
      <c r="C15" s="26"/>
      <c r="D15" s="26"/>
      <c r="E15" s="26"/>
      <c r="F15" s="26"/>
      <c r="G15" s="26"/>
      <c r="H15" s="27"/>
    </row>
    <row r="16" spans="1:10" ht="42" x14ac:dyDescent="0.25">
      <c r="A16" s="2" t="s">
        <v>16</v>
      </c>
      <c r="B16" s="4" t="s">
        <v>24</v>
      </c>
      <c r="C16" s="4" t="s">
        <v>1</v>
      </c>
      <c r="D16" s="5" t="s">
        <v>0</v>
      </c>
      <c r="E16" s="5" t="s">
        <v>2</v>
      </c>
      <c r="F16" s="5" t="s">
        <v>5</v>
      </c>
      <c r="G16" s="5"/>
      <c r="H16" s="6"/>
    </row>
    <row r="17" spans="1:8" ht="42" x14ac:dyDescent="0.25">
      <c r="A17" s="5">
        <v>14</v>
      </c>
      <c r="B17" s="6" t="s">
        <v>36</v>
      </c>
      <c r="C17" s="2" t="s">
        <v>13</v>
      </c>
      <c r="D17" s="2">
        <v>6</v>
      </c>
      <c r="E17" s="2"/>
      <c r="F17" s="7">
        <v>19504692</v>
      </c>
      <c r="G17" s="6"/>
      <c r="H17" s="2"/>
    </row>
    <row r="18" spans="1:8" ht="21" x14ac:dyDescent="0.25">
      <c r="A18" s="23" t="s">
        <v>35</v>
      </c>
      <c r="B18" s="24"/>
      <c r="C18" s="24"/>
      <c r="D18" s="24"/>
      <c r="E18" s="24"/>
      <c r="F18" s="10">
        <f>SUM(F17:F17)</f>
        <v>19504692</v>
      </c>
      <c r="G18" s="3"/>
      <c r="H18" s="3"/>
    </row>
    <row r="20" spans="1:8" ht="53.25" customHeight="1" x14ac:dyDescent="0.25">
      <c r="A20" s="25" t="s">
        <v>37</v>
      </c>
      <c r="B20" s="26"/>
      <c r="C20" s="26"/>
      <c r="D20" s="26"/>
      <c r="E20" s="26"/>
      <c r="F20" s="26"/>
      <c r="G20" s="26"/>
      <c r="H20" s="27"/>
    </row>
    <row r="21" spans="1:8" ht="15" customHeight="1" x14ac:dyDescent="0.25">
      <c r="A21" s="28"/>
      <c r="B21" s="29"/>
      <c r="C21" s="29"/>
      <c r="D21" s="29"/>
      <c r="E21" s="29"/>
      <c r="F21" s="29"/>
      <c r="G21" s="29"/>
      <c r="H21" s="29"/>
    </row>
    <row r="22" spans="1:8" ht="21" x14ac:dyDescent="0.25">
      <c r="A22" s="2" t="s">
        <v>16</v>
      </c>
      <c r="B22" s="5" t="s">
        <v>21</v>
      </c>
      <c r="C22" s="30" t="s">
        <v>20</v>
      </c>
      <c r="D22" s="30"/>
      <c r="E22" s="5" t="s">
        <v>15</v>
      </c>
      <c r="F22" s="6" t="s">
        <v>17</v>
      </c>
      <c r="G22" s="6" t="s">
        <v>18</v>
      </c>
      <c r="H22" s="6" t="s">
        <v>19</v>
      </c>
    </row>
    <row r="23" spans="1:8" ht="126" customHeight="1" x14ac:dyDescent="0.25">
      <c r="A23" s="5">
        <v>2</v>
      </c>
      <c r="B23" s="6" t="s">
        <v>38</v>
      </c>
      <c r="C23" s="31" t="s">
        <v>23</v>
      </c>
      <c r="D23" s="31"/>
      <c r="E23" s="2" t="s">
        <v>40</v>
      </c>
      <c r="F23" s="9">
        <v>44725</v>
      </c>
      <c r="G23" s="3" t="s">
        <v>39</v>
      </c>
      <c r="H23" s="11">
        <v>17120000</v>
      </c>
    </row>
    <row r="24" spans="1:8" ht="21" x14ac:dyDescent="0.25">
      <c r="B24" s="23" t="s">
        <v>35</v>
      </c>
      <c r="C24" s="24"/>
      <c r="D24" s="24"/>
      <c r="E24" s="24"/>
      <c r="F24" s="24"/>
      <c r="H24" s="14">
        <f>H23</f>
        <v>17120000</v>
      </c>
    </row>
    <row r="25" spans="1:8" ht="21" x14ac:dyDescent="0.25">
      <c r="A25" s="2" t="s">
        <v>16</v>
      </c>
      <c r="B25" s="32" t="s">
        <v>24</v>
      </c>
      <c r="C25" s="33"/>
      <c r="D25" s="34"/>
      <c r="E25" s="5" t="s">
        <v>15</v>
      </c>
      <c r="F25" s="6" t="s">
        <v>17</v>
      </c>
      <c r="G25" s="6" t="s">
        <v>18</v>
      </c>
      <c r="H25" s="6" t="s">
        <v>19</v>
      </c>
    </row>
    <row r="26" spans="1:8" ht="231" customHeight="1" x14ac:dyDescent="0.25">
      <c r="A26" s="5">
        <v>2</v>
      </c>
      <c r="B26" s="25" t="s">
        <v>42</v>
      </c>
      <c r="C26" s="26"/>
      <c r="D26" s="27"/>
      <c r="E26" s="2" t="s">
        <v>41</v>
      </c>
      <c r="F26" s="9">
        <v>44574</v>
      </c>
      <c r="G26" s="3" t="s">
        <v>43</v>
      </c>
      <c r="H26" s="11">
        <v>29966000</v>
      </c>
    </row>
    <row r="27" spans="1:8" ht="21" x14ac:dyDescent="0.25">
      <c r="B27" s="23" t="s">
        <v>35</v>
      </c>
      <c r="C27" s="24"/>
      <c r="D27" s="24"/>
      <c r="E27" s="24"/>
      <c r="F27" s="24"/>
      <c r="G27" s="1"/>
      <c r="H27" s="15">
        <f>H26</f>
        <v>29966000</v>
      </c>
    </row>
  </sheetData>
  <mergeCells count="13">
    <mergeCell ref="A20:H20"/>
    <mergeCell ref="A21:H21"/>
    <mergeCell ref="C22:D22"/>
    <mergeCell ref="B27:F27"/>
    <mergeCell ref="C23:D23"/>
    <mergeCell ref="B26:D26"/>
    <mergeCell ref="B25:D25"/>
    <mergeCell ref="B24:F24"/>
    <mergeCell ref="A1:H1"/>
    <mergeCell ref="A8:E8"/>
    <mergeCell ref="A13:E13"/>
    <mergeCell ref="A18:E18"/>
    <mergeCell ref="A15:H15"/>
  </mergeCells>
  <pageMargins left="0.78740157480314965" right="0.70866141732283472" top="0.74803149606299213" bottom="0.74803149606299213" header="0.31496062992125984" footer="0.31496062992125984"/>
  <pageSetup scale="54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topLeftCell="A17" workbookViewId="0">
      <selection activeCell="A26" sqref="A26"/>
    </sheetView>
  </sheetViews>
  <sheetFormatPr defaultRowHeight="15" x14ac:dyDescent="0.25"/>
  <cols>
    <col min="1" max="1" width="5" customWidth="1"/>
    <col min="2" max="2" width="35.28515625" customWidth="1"/>
    <col min="3" max="3" width="16.42578125" customWidth="1"/>
    <col min="4" max="4" width="13.42578125" customWidth="1"/>
    <col min="5" max="5" width="20.42578125" customWidth="1"/>
    <col min="6" max="6" width="29.140625" bestFit="1" customWidth="1"/>
    <col min="7" max="7" width="19.7109375" customWidth="1"/>
    <col min="8" max="8" width="25" customWidth="1"/>
  </cols>
  <sheetData>
    <row r="1" spans="1:10" ht="52.5" customHeight="1" x14ac:dyDescent="0.25">
      <c r="A1" s="20" t="s">
        <v>45</v>
      </c>
      <c r="B1" s="21"/>
      <c r="C1" s="21"/>
      <c r="D1" s="21"/>
      <c r="E1" s="21"/>
      <c r="F1" s="21"/>
      <c r="G1" s="21"/>
      <c r="H1" s="22"/>
    </row>
    <row r="2" spans="1:10" ht="46.5" customHeight="1" x14ac:dyDescent="0.25">
      <c r="A2" s="2" t="s">
        <v>16</v>
      </c>
      <c r="B2" s="17" t="s">
        <v>24</v>
      </c>
      <c r="C2" s="17" t="s">
        <v>1</v>
      </c>
      <c r="D2" s="18" t="s">
        <v>0</v>
      </c>
      <c r="E2" s="18" t="s">
        <v>2</v>
      </c>
      <c r="F2" s="18" t="s">
        <v>5</v>
      </c>
      <c r="G2" s="18" t="s">
        <v>3</v>
      </c>
      <c r="H2" s="6" t="s">
        <v>4</v>
      </c>
    </row>
    <row r="3" spans="1:10" ht="31.5" x14ac:dyDescent="0.25">
      <c r="A3" s="18">
        <v>1</v>
      </c>
      <c r="B3" s="6" t="s">
        <v>10</v>
      </c>
      <c r="C3" s="2" t="s">
        <v>46</v>
      </c>
      <c r="D3" s="2">
        <v>53</v>
      </c>
      <c r="E3" s="7">
        <v>53200</v>
      </c>
      <c r="F3" s="7">
        <f>D3*E3</f>
        <v>2819600</v>
      </c>
      <c r="G3" s="13" t="s">
        <v>6</v>
      </c>
      <c r="H3" s="8" t="s">
        <v>47</v>
      </c>
      <c r="J3" s="14"/>
    </row>
    <row r="4" spans="1:10" ht="31.5" x14ac:dyDescent="0.25">
      <c r="A4" s="18">
        <v>2</v>
      </c>
      <c r="B4" s="6" t="s">
        <v>50</v>
      </c>
      <c r="C4" s="2" t="s">
        <v>51</v>
      </c>
      <c r="D4" s="2">
        <v>50</v>
      </c>
      <c r="E4" s="7">
        <v>4820</v>
      </c>
      <c r="F4" s="7">
        <f>D4*E4</f>
        <v>241000</v>
      </c>
      <c r="G4" s="13" t="s">
        <v>6</v>
      </c>
      <c r="H4" s="8" t="s">
        <v>49</v>
      </c>
    </row>
    <row r="5" spans="1:10" ht="21" x14ac:dyDescent="0.25">
      <c r="A5" s="18">
        <v>3</v>
      </c>
      <c r="B5" s="6" t="s">
        <v>53</v>
      </c>
      <c r="C5" s="2" t="s">
        <v>51</v>
      </c>
      <c r="D5" s="2">
        <v>20</v>
      </c>
      <c r="E5" s="7">
        <v>400020</v>
      </c>
      <c r="F5" s="7">
        <f>D5*E5</f>
        <v>8000400</v>
      </c>
      <c r="G5" s="13" t="s">
        <v>6</v>
      </c>
      <c r="H5" s="8" t="s">
        <v>52</v>
      </c>
    </row>
    <row r="6" spans="1:10" ht="31.5" x14ac:dyDescent="0.25">
      <c r="A6" s="18">
        <v>4</v>
      </c>
      <c r="B6" s="6" t="s">
        <v>55</v>
      </c>
      <c r="C6" s="2" t="s">
        <v>51</v>
      </c>
      <c r="D6" s="2">
        <v>47</v>
      </c>
      <c r="E6" s="7">
        <v>26489</v>
      </c>
      <c r="F6" s="7">
        <f>D6*E6</f>
        <v>1244983</v>
      </c>
      <c r="G6" s="13" t="s">
        <v>6</v>
      </c>
      <c r="H6" s="8" t="s">
        <v>54</v>
      </c>
    </row>
    <row r="7" spans="1:10" ht="21" x14ac:dyDescent="0.25">
      <c r="A7" s="18">
        <v>5</v>
      </c>
      <c r="B7" s="6" t="s">
        <v>10</v>
      </c>
      <c r="C7" s="2" t="s">
        <v>51</v>
      </c>
      <c r="D7" s="2">
        <v>46</v>
      </c>
      <c r="E7" s="7">
        <v>50875</v>
      </c>
      <c r="F7" s="7">
        <f>D7*E7</f>
        <v>2340250</v>
      </c>
      <c r="G7" s="13" t="s">
        <v>6</v>
      </c>
      <c r="H7" s="8" t="s">
        <v>56</v>
      </c>
    </row>
    <row r="8" spans="1:10" ht="21" x14ac:dyDescent="0.25">
      <c r="A8" s="18">
        <v>6</v>
      </c>
      <c r="B8" s="6" t="s">
        <v>57</v>
      </c>
      <c r="C8" s="2" t="s">
        <v>51</v>
      </c>
      <c r="D8" s="2">
        <v>43</v>
      </c>
      <c r="E8" s="7">
        <v>3850</v>
      </c>
      <c r="F8" s="7">
        <f t="shared" ref="F8" si="0">D8*E8</f>
        <v>165550</v>
      </c>
      <c r="G8" s="13" t="s">
        <v>6</v>
      </c>
      <c r="H8" s="8" t="s">
        <v>56</v>
      </c>
    </row>
    <row r="9" spans="1:10" ht="63" x14ac:dyDescent="0.25">
      <c r="A9" s="18">
        <v>7</v>
      </c>
      <c r="B9" s="6" t="s">
        <v>67</v>
      </c>
      <c r="C9" s="2" t="s">
        <v>32</v>
      </c>
      <c r="D9" s="2">
        <v>1</v>
      </c>
      <c r="E9" s="7">
        <v>4250000</v>
      </c>
      <c r="F9" s="7">
        <f>D9*E9</f>
        <v>4250000</v>
      </c>
      <c r="G9" s="13" t="s">
        <v>6</v>
      </c>
      <c r="H9" s="8" t="s">
        <v>48</v>
      </c>
    </row>
    <row r="10" spans="1:10" ht="21" x14ac:dyDescent="0.25">
      <c r="A10" s="23" t="s">
        <v>35</v>
      </c>
      <c r="B10" s="24"/>
      <c r="C10" s="24"/>
      <c r="D10" s="24"/>
      <c r="E10" s="24"/>
      <c r="F10" s="12">
        <f>SUM(F3:F9)</f>
        <v>19061783</v>
      </c>
      <c r="G10" s="8"/>
      <c r="H10" s="8"/>
    </row>
    <row r="11" spans="1:10" ht="42" x14ac:dyDescent="0.25">
      <c r="A11" s="2" t="s">
        <v>16</v>
      </c>
      <c r="B11" s="17" t="s">
        <v>24</v>
      </c>
      <c r="C11" s="17" t="s">
        <v>1</v>
      </c>
      <c r="D11" s="18" t="s">
        <v>0</v>
      </c>
      <c r="E11" s="18" t="s">
        <v>2</v>
      </c>
      <c r="F11" s="18" t="s">
        <v>5</v>
      </c>
      <c r="G11" s="18" t="s">
        <v>3</v>
      </c>
      <c r="H11" s="6" t="s">
        <v>65</v>
      </c>
    </row>
    <row r="12" spans="1:10" ht="42" x14ac:dyDescent="0.25">
      <c r="A12" s="18">
        <v>8</v>
      </c>
      <c r="B12" s="6" t="s">
        <v>11</v>
      </c>
      <c r="C12" s="2" t="s">
        <v>13</v>
      </c>
      <c r="D12" s="2">
        <v>6</v>
      </c>
      <c r="E12" s="2"/>
      <c r="F12" s="7">
        <v>5690000</v>
      </c>
      <c r="G12" s="6" t="s">
        <v>22</v>
      </c>
      <c r="H12" s="2" t="s">
        <v>14</v>
      </c>
    </row>
    <row r="13" spans="1:10" ht="42" x14ac:dyDescent="0.25">
      <c r="A13" s="18">
        <v>9</v>
      </c>
      <c r="B13" s="6" t="s">
        <v>12</v>
      </c>
      <c r="C13" s="2" t="s">
        <v>13</v>
      </c>
      <c r="D13" s="2">
        <v>6</v>
      </c>
      <c r="E13" s="2"/>
      <c r="F13" s="7">
        <v>1953039</v>
      </c>
      <c r="G13" s="6" t="s">
        <v>22</v>
      </c>
      <c r="H13" s="2" t="s">
        <v>14</v>
      </c>
    </row>
    <row r="14" spans="1:10" ht="42" x14ac:dyDescent="0.25">
      <c r="A14" s="18">
        <v>10</v>
      </c>
      <c r="B14" s="6" t="s">
        <v>33</v>
      </c>
      <c r="C14" s="2" t="s">
        <v>13</v>
      </c>
      <c r="D14" s="2">
        <v>6</v>
      </c>
      <c r="E14" s="2"/>
      <c r="F14" s="7">
        <v>5603000</v>
      </c>
      <c r="G14" s="6" t="s">
        <v>22</v>
      </c>
      <c r="H14" s="16" t="s">
        <v>27</v>
      </c>
    </row>
    <row r="15" spans="1:10" ht="21" x14ac:dyDescent="0.25">
      <c r="A15" s="23" t="s">
        <v>35</v>
      </c>
      <c r="B15" s="24"/>
      <c r="C15" s="24"/>
      <c r="D15" s="24"/>
      <c r="E15" s="24"/>
      <c r="F15" s="10">
        <f>SUM(F12:F14)</f>
        <v>13246039</v>
      </c>
      <c r="G15" s="16"/>
      <c r="H15" s="16"/>
    </row>
    <row r="17" spans="1:8" ht="57" customHeight="1" x14ac:dyDescent="0.25">
      <c r="A17" s="25" t="s">
        <v>64</v>
      </c>
      <c r="B17" s="26"/>
      <c r="C17" s="26"/>
      <c r="D17" s="26"/>
      <c r="E17" s="26"/>
      <c r="F17" s="26"/>
      <c r="G17" s="26"/>
      <c r="H17" s="27"/>
    </row>
    <row r="18" spans="1:8" ht="42" x14ac:dyDescent="0.25">
      <c r="A18" s="2" t="s">
        <v>16</v>
      </c>
      <c r="B18" s="17" t="s">
        <v>24</v>
      </c>
      <c r="C18" s="17" t="s">
        <v>1</v>
      </c>
      <c r="D18" s="18" t="s">
        <v>0</v>
      </c>
      <c r="E18" s="18" t="s">
        <v>2</v>
      </c>
      <c r="F18" s="18" t="s">
        <v>5</v>
      </c>
      <c r="G18" s="18"/>
      <c r="H18" s="6"/>
    </row>
    <row r="19" spans="1:8" ht="42" x14ac:dyDescent="0.25">
      <c r="A19" s="18">
        <v>11</v>
      </c>
      <c r="B19" s="6" t="s">
        <v>68</v>
      </c>
      <c r="C19" s="2" t="s">
        <v>13</v>
      </c>
      <c r="D19" s="2">
        <v>6</v>
      </c>
      <c r="E19" s="2"/>
      <c r="F19" s="7">
        <v>28953000</v>
      </c>
      <c r="G19" s="6"/>
      <c r="H19" s="2"/>
    </row>
    <row r="20" spans="1:8" ht="21" x14ac:dyDescent="0.25">
      <c r="A20" s="23" t="s">
        <v>35</v>
      </c>
      <c r="B20" s="24"/>
      <c r="C20" s="24"/>
      <c r="D20" s="24"/>
      <c r="E20" s="24"/>
      <c r="F20" s="10">
        <f>SUM(F19:F19)</f>
        <v>28953000</v>
      </c>
      <c r="G20" s="16"/>
      <c r="H20" s="16"/>
    </row>
    <row r="22" spans="1:8" ht="53.25" customHeight="1" x14ac:dyDescent="0.25">
      <c r="A22" s="25" t="s">
        <v>58</v>
      </c>
      <c r="B22" s="26"/>
      <c r="C22" s="26"/>
      <c r="D22" s="26"/>
      <c r="E22" s="26"/>
      <c r="F22" s="26"/>
      <c r="G22" s="26"/>
      <c r="H22" s="27"/>
    </row>
    <row r="23" spans="1:8" ht="15" customHeight="1" x14ac:dyDescent="0.25">
      <c r="A23" s="28"/>
      <c r="B23" s="29"/>
      <c r="C23" s="29"/>
      <c r="D23" s="29"/>
      <c r="E23" s="29"/>
      <c r="F23" s="29"/>
      <c r="G23" s="29"/>
      <c r="H23" s="29"/>
    </row>
    <row r="24" spans="1:8" ht="21" x14ac:dyDescent="0.25">
      <c r="A24" s="2" t="s">
        <v>16</v>
      </c>
      <c r="B24" s="32" t="s">
        <v>24</v>
      </c>
      <c r="C24" s="33"/>
      <c r="D24" s="34"/>
      <c r="E24" s="18" t="s">
        <v>15</v>
      </c>
      <c r="F24" s="6" t="s">
        <v>17</v>
      </c>
      <c r="G24" s="6" t="s">
        <v>18</v>
      </c>
      <c r="H24" s="6" t="s">
        <v>19</v>
      </c>
    </row>
    <row r="25" spans="1:8" ht="231" customHeight="1" x14ac:dyDescent="0.25">
      <c r="A25" s="18">
        <v>12</v>
      </c>
      <c r="B25" s="25" t="s">
        <v>59</v>
      </c>
      <c r="C25" s="26"/>
      <c r="D25" s="27"/>
      <c r="E25" s="2" t="s">
        <v>60</v>
      </c>
      <c r="F25" s="9">
        <v>44840</v>
      </c>
      <c r="G25" s="16" t="s">
        <v>61</v>
      </c>
      <c r="H25" s="11">
        <v>11200000</v>
      </c>
    </row>
    <row r="26" spans="1:8" ht="231" customHeight="1" x14ac:dyDescent="0.25">
      <c r="A26" s="19">
        <v>13</v>
      </c>
      <c r="B26" s="25" t="s">
        <v>62</v>
      </c>
      <c r="C26" s="26"/>
      <c r="D26" s="27"/>
      <c r="E26" s="2" t="s">
        <v>63</v>
      </c>
      <c r="F26" s="9">
        <v>44840</v>
      </c>
      <c r="G26" s="16" t="s">
        <v>61</v>
      </c>
      <c r="H26" s="11">
        <v>100000000</v>
      </c>
    </row>
    <row r="27" spans="1:8" ht="21" x14ac:dyDescent="0.25">
      <c r="B27" s="23" t="s">
        <v>35</v>
      </c>
      <c r="C27" s="24"/>
      <c r="D27" s="24"/>
      <c r="E27" s="24"/>
      <c r="F27" s="24"/>
      <c r="G27" s="1"/>
      <c r="H27" s="15">
        <f>H25+H26</f>
        <v>111200000</v>
      </c>
    </row>
  </sheetData>
  <mergeCells count="11">
    <mergeCell ref="B27:F27"/>
    <mergeCell ref="B26:D26"/>
    <mergeCell ref="A23:H23"/>
    <mergeCell ref="B24:D24"/>
    <mergeCell ref="B25:D25"/>
    <mergeCell ref="A22:H22"/>
    <mergeCell ref="A1:H1"/>
    <mergeCell ref="A10:E10"/>
    <mergeCell ref="A15:E15"/>
    <mergeCell ref="A17:H17"/>
    <mergeCell ref="A20:E20"/>
  </mergeCells>
  <pageMargins left="0.78740157480314965" right="0.70866141732283472" top="0.74803149606299213" bottom="0.74803149606299213" header="0.31496062992125984" footer="0.31496062992125984"/>
  <pageSetup scale="54" fitToHeight="0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1ярим йиллик</vt:lpstr>
      <vt:lpstr>2ярим йиллик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</dc:creator>
  <cp:lastModifiedBy>PC</cp:lastModifiedBy>
  <cp:lastPrinted>2023-02-08T12:43:03Z</cp:lastPrinted>
  <dcterms:created xsi:type="dcterms:W3CDTF">2021-11-24T06:38:36Z</dcterms:created>
  <dcterms:modified xsi:type="dcterms:W3CDTF">2023-02-21T08:41:55Z</dcterms:modified>
</cp:coreProperties>
</file>